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730" windowHeight="11415"/>
  </bookViews>
  <sheets>
    <sheet name="表1申请情况统计表" sheetId="2" r:id="rId1"/>
    <sheet name="表2定额外科研实验用房申请表" sheetId="4" r:id="rId2"/>
    <sheet name="表3申请情况汇总表" sheetId="3" r:id="rId3"/>
  </sheets>
  <definedNames>
    <definedName name="_xlnm.Print_Area" localSheetId="0">表1申请情况统计表!$A$1:$Y$15</definedName>
    <definedName name="_xlnm.Print_Area" localSheetId="2">表3申请情况汇总表!$A$1:$Q$20</definedName>
    <definedName name="_xlnm.Print_Titles" localSheetId="0">表1申请情况统计表!$1:$5</definedName>
    <definedName name="_xlnm.Print_Titles" localSheetId="2">表3申请情况汇总表!$1:$4</definedName>
  </definedNames>
  <calcPr calcId="162913"/>
</workbook>
</file>

<file path=xl/calcChain.xml><?xml version="1.0" encoding="utf-8"?>
<calcChain xmlns="http://schemas.openxmlformats.org/spreadsheetml/2006/main">
  <c r="L16" i="3" l="1"/>
  <c r="M16" i="3"/>
  <c r="N16" i="3"/>
  <c r="O16" i="3"/>
  <c r="P16" i="3"/>
  <c r="Q13" i="2"/>
  <c r="O13" i="2"/>
  <c r="O14" i="2" s="1"/>
  <c r="N13" i="2"/>
  <c r="N14" i="2" s="1"/>
  <c r="M13" i="2"/>
  <c r="M14" i="2" s="1"/>
  <c r="L13" i="2"/>
  <c r="L14" i="2" s="1"/>
  <c r="K13" i="2"/>
  <c r="K14" i="2" s="1"/>
  <c r="J13" i="2"/>
  <c r="J14" i="2" s="1"/>
  <c r="I13" i="2"/>
  <c r="I14" i="2" s="1"/>
  <c r="H13" i="2"/>
  <c r="H14" i="2" s="1"/>
  <c r="P14" i="2" s="1"/>
  <c r="S5" i="2" s="1"/>
  <c r="F13" i="2"/>
  <c r="K16" i="3"/>
  <c r="J16" i="3"/>
  <c r="I16" i="3"/>
  <c r="R13" i="2" l="1"/>
  <c r="U13" i="2" s="1"/>
  <c r="P13" i="2" l="1"/>
  <c r="T13" i="2" s="1"/>
  <c r="V13" i="2" s="1"/>
  <c r="D4" i="4"/>
  <c r="D5" i="4" s="1"/>
  <c r="B4" i="4" l="1"/>
  <c r="F4" i="4" s="1"/>
  <c r="S13" i="2"/>
  <c r="B5" i="4" l="1"/>
  <c r="F5" i="4" s="1"/>
</calcChain>
</file>

<file path=xl/sharedStrings.xml><?xml version="1.0" encoding="utf-8"?>
<sst xmlns="http://schemas.openxmlformats.org/spreadsheetml/2006/main" count="73" uniqueCount="63">
  <si>
    <t>序号</t>
  </si>
  <si>
    <t>学院</t>
  </si>
  <si>
    <t>团队名称</t>
  </si>
  <si>
    <t>主要研究方向</t>
  </si>
  <si>
    <t>团队负责人</t>
  </si>
  <si>
    <t>团队总人数</t>
  </si>
  <si>
    <t>团队构成</t>
  </si>
  <si>
    <t>现有实验室</t>
  </si>
  <si>
    <t>备注</t>
  </si>
  <si>
    <t>姓名</t>
  </si>
  <si>
    <t>四层次人才</t>
  </si>
  <si>
    <t>二级教授</t>
  </si>
  <si>
    <t>三级教授</t>
  </si>
  <si>
    <t>四级教授</t>
  </si>
  <si>
    <t>副高
博士</t>
  </si>
  <si>
    <t>中级及以下</t>
  </si>
  <si>
    <t>房间位置</t>
  </si>
  <si>
    <t>房间号</t>
  </si>
  <si>
    <r>
      <rPr>
        <b/>
        <u/>
        <sz val="24"/>
        <color indexed="8"/>
        <rFont val="宋体"/>
        <family val="3"/>
        <charset val="134"/>
      </rPr>
      <t>*************</t>
    </r>
    <r>
      <rPr>
        <b/>
        <sz val="24"/>
        <color indexed="8"/>
        <rFont val="宋体"/>
        <family val="3"/>
        <charset val="134"/>
      </rPr>
      <t>学院生物种业科研平台团队实验室申请情况统计表</t>
    </r>
  </si>
  <si>
    <t>三层次人才</t>
  </si>
  <si>
    <t>空出</t>
  </si>
  <si>
    <t>实验室名称</t>
    <phoneticPr fontId="11" type="noConversion"/>
  </si>
  <si>
    <t>负责人</t>
    <phoneticPr fontId="11" type="noConversion"/>
  </si>
  <si>
    <t>学院调配面积</t>
    <phoneticPr fontId="11" type="noConversion"/>
  </si>
  <si>
    <r>
      <t>团队人员定额面积</t>
    </r>
    <r>
      <rPr>
        <b/>
        <sz val="11"/>
        <color indexed="8"/>
        <rFont val="Symbol"/>
        <family val="1"/>
        <charset val="2"/>
      </rPr>
      <t/>
    </r>
    <phoneticPr fontId="11" type="noConversion"/>
  </si>
  <si>
    <t>实验室名称</t>
    <phoneticPr fontId="11" type="noConversion"/>
  </si>
  <si>
    <t>团队申请总面积(㎡)</t>
    <phoneticPr fontId="11" type="noConversion"/>
  </si>
  <si>
    <t>定额外面积申请(㎡)</t>
    <phoneticPr fontId="11" type="noConversion"/>
  </si>
  <si>
    <t>定额内面积(㎡)</t>
    <phoneticPr fontId="11" type="noConversion"/>
  </si>
  <si>
    <t>团队人员定额面积(㎡)</t>
    <phoneticPr fontId="11" type="noConversion"/>
  </si>
  <si>
    <t>团队负责人</t>
    <phoneticPr fontId="16" type="noConversion"/>
  </si>
  <si>
    <t>学院意见</t>
    <phoneticPr fontId="16" type="noConversion"/>
  </si>
  <si>
    <t>备注</t>
    <phoneticPr fontId="16" type="noConversion"/>
  </si>
  <si>
    <t>**学院****团队定额外科研实验用房申请表</t>
    <phoneticPr fontId="16" type="noConversion"/>
  </si>
  <si>
    <t>申请理由</t>
    <phoneticPr fontId="16" type="noConversion"/>
  </si>
  <si>
    <t>实验室管理处意见</t>
    <phoneticPr fontId="16" type="noConversion"/>
  </si>
  <si>
    <t>申请定额外面积</t>
    <phoneticPr fontId="16" type="noConversion"/>
  </si>
  <si>
    <t>申请总面积</t>
    <phoneticPr fontId="16" type="noConversion"/>
  </si>
  <si>
    <t xml:space="preserve">
                                      签（章）
                                     年   月   日
</t>
    <phoneticPr fontId="16" type="noConversion"/>
  </si>
  <si>
    <t xml:space="preserve">
                                       签（章）
                                     年   月   日
</t>
    <phoneticPr fontId="16" type="noConversion"/>
  </si>
  <si>
    <t>领导小组意见</t>
    <phoneticPr fontId="16" type="noConversion"/>
  </si>
  <si>
    <t>申请定额内面积</t>
    <phoneticPr fontId="16" type="noConversion"/>
  </si>
  <si>
    <t>实验室名称</t>
    <phoneticPr fontId="16" type="noConversion"/>
  </si>
  <si>
    <t>团队成员名单</t>
    <phoneticPr fontId="11" type="noConversion"/>
  </si>
  <si>
    <t>定额内房屋使用费
(元)</t>
    <phoneticPr fontId="11" type="noConversion"/>
  </si>
  <si>
    <t>定额外房屋使用费
(元)</t>
    <phoneticPr fontId="11" type="noConversion"/>
  </si>
  <si>
    <t>合计房屋使用费(元)</t>
    <phoneticPr fontId="11" type="noConversion"/>
  </si>
  <si>
    <t>说明：生物种业平台科研团队安排在科技楼2层，每间实验室约98.4㎡。</t>
    <phoneticPr fontId="11" type="noConversion"/>
  </si>
  <si>
    <t>学院调配面积(㎡)</t>
    <phoneticPr fontId="11" type="noConversion"/>
  </si>
  <si>
    <t>团队最大定额面积</t>
    <phoneticPr fontId="11" type="noConversion"/>
  </si>
  <si>
    <t>职称/人才层次</t>
    <phoneticPr fontId="16" type="noConversion"/>
  </si>
  <si>
    <t>团队总人数</t>
    <phoneticPr fontId="16" type="noConversion"/>
  </si>
  <si>
    <t>说明：定额内面积为表2中团队人员定额面积与学院调配面积之和。</t>
    <phoneticPr fontId="16" type="noConversion"/>
  </si>
  <si>
    <t>定额内房屋使用费
(元)</t>
    <phoneticPr fontId="11" type="noConversion"/>
  </si>
  <si>
    <t>定额内房屋使用费</t>
    <phoneticPr fontId="16" type="noConversion"/>
  </si>
  <si>
    <t>定额外房屋使用费</t>
    <phoneticPr fontId="16" type="noConversion"/>
  </si>
  <si>
    <t>合计房屋使用费</t>
    <phoneticPr fontId="16" type="noConversion"/>
  </si>
  <si>
    <t>生物种业科研平台团队实验室申请情况汇总表</t>
    <phoneticPr fontId="11" type="noConversion"/>
  </si>
  <si>
    <t>职称/人才层次</t>
    <phoneticPr fontId="11" type="noConversion"/>
  </si>
  <si>
    <t>省部级人才</t>
    <phoneticPr fontId="11" type="noConversion"/>
  </si>
  <si>
    <r>
      <t>说明：
1.每位教师限加入一个团队，并在团队构成一栏中对应层次划√；
2.团队人员定额不能高于S</t>
    </r>
    <r>
      <rPr>
        <vertAlign val="subscript"/>
        <sz val="12"/>
        <rFont val="宋体"/>
        <family val="3"/>
        <charset val="134"/>
      </rPr>
      <t>1</t>
    </r>
    <r>
      <rPr>
        <sz val="12"/>
        <rFont val="宋体"/>
        <family val="3"/>
        <charset val="134"/>
      </rPr>
      <t>。S</t>
    </r>
    <r>
      <rPr>
        <vertAlign val="subscript"/>
        <sz val="12"/>
        <rFont val="宋体"/>
        <family val="3"/>
        <charset val="134"/>
      </rPr>
      <t>1</t>
    </r>
    <r>
      <rPr>
        <sz val="12"/>
        <rFont val="宋体"/>
        <family val="3"/>
        <charset val="134"/>
      </rPr>
      <t>=（二级教授人数+省部级人才数）×80㎡+（三层次人才数+三级教授人数）×60㎡+（四层次人才数+四级教授人数）×40㎡ +具有副高职称或博士学位教师数×20㎡+中级及以下职称的教师数×10㎡）；
3.学院可调控面积为S</t>
    </r>
    <r>
      <rPr>
        <vertAlign val="subscript"/>
        <sz val="12"/>
        <rFont val="宋体"/>
        <family val="3"/>
        <charset val="134"/>
      </rPr>
      <t>2</t>
    </r>
    <r>
      <rPr>
        <sz val="12"/>
        <rFont val="宋体"/>
        <family val="3"/>
        <charset val="134"/>
      </rPr>
      <t>。S</t>
    </r>
    <r>
      <rPr>
        <vertAlign val="subscript"/>
        <sz val="12"/>
        <rFont val="宋体"/>
        <family val="3"/>
        <charset val="134"/>
      </rPr>
      <t>2</t>
    </r>
    <r>
      <rPr>
        <sz val="12"/>
        <rFont val="宋体"/>
        <family val="3"/>
        <charset val="134"/>
      </rPr>
      <t>=国家级重点实验室及科技创新平台数×200㎡+省部（地厅）级重点实验室及科技创新平台数×100㎡+研究生数×1.5㎡+[INT(年均科研经费/500万元)+1]×60㎡），由各学院综合考虑本学院的发展实际进行合理规划，并调配至各科研团队，需公开公平。其中重点实验室及科技创新平台增配面积需用于相对应的平台共享共用，鼓励重点实验室及科技创新平台集中布局；
4.申请人员需将现有实验室交还学校，由学校统一调配；
5.备注栏注明申请团队成员现有实验室空出情况。</t>
    </r>
    <phoneticPr fontId="11" type="noConversion"/>
  </si>
  <si>
    <t>目前研究领域</t>
    <phoneticPr fontId="11" type="noConversion"/>
  </si>
  <si>
    <t>团
队
成
员</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</si>
</sst>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等线"/>
      <charset val="134"/>
      <scheme val="minor"/>
    </font>
    <font>
      <sz val="11"/>
      <color indexed="8"/>
      <name val="宋体"/>
      <family val="3"/>
      <charset val="134"/>
    </font>
    <font>
      <b/>
      <sz val="24"/>
      <color indexed="8"/>
      <name val="宋体"/>
      <family val="3"/>
      <charset val="134"/>
    </font>
    <font>
      <b/>
      <sz val="11"/>
      <color indexed="8"/>
      <name val="宋体"/>
      <family val="3"/>
      <charset val="134"/>
    </font>
    <font>
      <sz val="10"/>
      <color indexed="8"/>
      <name val="宋体"/>
      <family val="3"/>
      <charset val="134"/>
    </font>
    <font>
      <sz val="12"/>
      <name val="宋体"/>
      <family val="3"/>
      <charset val="134"/>
    </font>
    <font>
      <sz val="11"/>
      <name val="宋体"/>
      <family val="3"/>
      <charset val="134"/>
    </font>
    <font>
      <sz val="11"/>
      <name val="等线"/>
      <charset val="134"/>
      <scheme val="minor"/>
    </font>
    <font>
      <sz val="10"/>
      <color rgb="FFFF0000"/>
      <name val="宋体"/>
      <family val="3"/>
      <charset val="134"/>
    </font>
    <font>
      <sz val="11"/>
      <color theme="1"/>
      <name val="宋体"/>
      <family val="3"/>
      <charset val="134"/>
    </font>
    <font>
      <b/>
      <u/>
      <sz val="24"/>
      <color indexed="8"/>
      <name val="宋体"/>
      <family val="3"/>
      <charset val="134"/>
    </font>
    <font>
      <sz val="9"/>
      <name val="等线"/>
      <family val="3"/>
      <charset val="134"/>
      <scheme val="minor"/>
    </font>
    <font>
      <sz val="10"/>
      <color indexed="8"/>
      <name val="宋体"/>
      <family val="3"/>
      <charset val="134"/>
    </font>
    <font>
      <b/>
      <sz val="11"/>
      <color indexed="8"/>
      <name val="宋体"/>
      <family val="3"/>
      <charset val="134"/>
    </font>
    <font>
      <b/>
      <sz val="10"/>
      <color indexed="8"/>
      <name val="宋体"/>
      <family val="3"/>
      <charset val="134"/>
    </font>
    <font>
      <b/>
      <sz val="11"/>
      <color indexed="8"/>
      <name val="Symbol"/>
      <family val="1"/>
      <charset val="2"/>
    </font>
    <font>
      <sz val="9"/>
      <name val="等线"/>
      <charset val="134"/>
      <scheme val="minor"/>
    </font>
    <font>
      <vertAlign val="subscript"/>
      <sz val="12"/>
      <name val="宋体"/>
      <family val="3"/>
      <charset val="134"/>
    </font>
    <font>
      <sz val="12"/>
      <color theme="1"/>
      <name val="宋体"/>
      <family val="3"/>
      <charset val="134"/>
    </font>
    <font>
      <b/>
      <sz val="20"/>
      <color theme="1"/>
      <name val="宋体"/>
      <family val="3"/>
      <charset val="134"/>
    </font>
    <font>
      <sz val="11"/>
      <color rgb="FFFF0000"/>
      <name val="宋体"/>
      <family val="3"/>
      <charset val="134"/>
    </font>
    <font>
      <b/>
      <sz val="11"/>
      <name val="宋体"/>
      <family val="3"/>
      <charset val="134"/>
    </font>
    <font>
      <b/>
      <sz val="12"/>
      <name val="宋体"/>
      <family val="3"/>
      <charset val="134"/>
    </font>
    <font>
      <sz val="10"/>
      <name val="宋体"/>
      <family val="3"/>
      <charset val="134"/>
    </font>
    <font>
      <sz val="10"/>
      <name val="Times New Roman"/>
      <family val="1"/>
    </font>
  </fonts>
  <fills count="4">
    <fill>
      <patternFill patternType="none"/>
    </fill>
    <fill>
      <patternFill patternType="gray125"/>
    </fill>
    <fill>
      <patternFill patternType="solid">
        <fgColor theme="0" tint="-0.34998626667073579"/>
        <bgColor indexed="64"/>
      </patternFill>
    </fill>
    <fill>
      <patternFill patternType="solid">
        <fgColor indexed="6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diagonalDown="1">
      <left style="thin">
        <color auto="1"/>
      </left>
      <right style="thin">
        <color auto="1"/>
      </right>
      <top style="thin">
        <color auto="1"/>
      </top>
      <bottom style="thin">
        <color auto="1"/>
      </bottom>
      <diagonal style="thin">
        <color auto="1"/>
      </diagonal>
    </border>
  </borders>
  <cellStyleXfs count="3">
    <xf numFmtId="0" fontId="0" fillId="0" borderId="0">
      <alignment vertical="center"/>
    </xf>
    <xf numFmtId="0" fontId="1" fillId="0" borderId="0">
      <alignment vertical="center"/>
    </xf>
    <xf numFmtId="0" fontId="1" fillId="0" borderId="0">
      <alignment vertical="center"/>
    </xf>
  </cellStyleXfs>
  <cellXfs count="101">
    <xf numFmtId="0" fontId="0" fillId="0" borderId="0" xfId="0">
      <alignment vertical="center"/>
    </xf>
    <xf numFmtId="0" fontId="1" fillId="0" borderId="0" xfId="1" applyAlignment="1">
      <alignment horizontal="center" vertical="center"/>
    </xf>
    <xf numFmtId="0" fontId="1" fillId="0" borderId="0" xfId="1">
      <alignment vertical="center"/>
    </xf>
    <xf numFmtId="0" fontId="4" fillId="0" borderId="7" xfId="1" applyFont="1" applyBorder="1" applyAlignment="1">
      <alignment horizontal="center" vertical="center" wrapText="1"/>
    </xf>
    <xf numFmtId="0" fontId="4" fillId="0" borderId="2" xfId="1" applyFont="1" applyBorder="1" applyAlignment="1">
      <alignment horizontal="center" vertical="center" wrapText="1"/>
    </xf>
    <xf numFmtId="0" fontId="4" fillId="2" borderId="2" xfId="1" applyFont="1" applyFill="1" applyBorder="1" applyAlignment="1">
      <alignment horizontal="center" vertical="center" wrapText="1"/>
    </xf>
    <xf numFmtId="0" fontId="1" fillId="0" borderId="2" xfId="1" applyBorder="1" applyAlignment="1">
      <alignment horizontal="center" vertical="center"/>
    </xf>
    <xf numFmtId="0" fontId="3" fillId="0" borderId="8" xfId="1" applyFont="1" applyBorder="1" applyAlignment="1">
      <alignment vertical="center" wrapText="1"/>
    </xf>
    <xf numFmtId="0" fontId="1" fillId="2" borderId="2" xfId="1" applyFill="1" applyBorder="1" applyAlignment="1">
      <alignment horizontal="center" vertical="center"/>
    </xf>
    <xf numFmtId="0" fontId="8" fillId="0" borderId="7" xfId="1" applyFont="1" applyBorder="1" applyAlignment="1">
      <alignment horizontal="center" vertical="center" wrapText="1"/>
    </xf>
    <xf numFmtId="0" fontId="1" fillId="0" borderId="0" xfId="1" applyAlignment="1">
      <alignment vertical="center" wrapText="1"/>
    </xf>
    <xf numFmtId="0" fontId="4" fillId="0" borderId="2" xfId="1" applyFont="1" applyBorder="1" applyAlignment="1">
      <alignment horizontal="center" vertical="center"/>
    </xf>
    <xf numFmtId="0" fontId="4" fillId="3" borderId="2" xfId="1" applyFont="1" applyFill="1" applyBorder="1" applyAlignment="1">
      <alignment horizontal="center" vertical="center"/>
    </xf>
    <xf numFmtId="0" fontId="3" fillId="0" borderId="7" xfId="1" applyFont="1" applyBorder="1" applyAlignment="1">
      <alignment horizontal="center" vertical="center" wrapText="1"/>
    </xf>
    <xf numFmtId="0" fontId="3" fillId="0" borderId="2" xfId="1" applyFont="1" applyBorder="1" applyAlignment="1">
      <alignment horizontal="center" vertical="center" wrapText="1"/>
    </xf>
    <xf numFmtId="0" fontId="4" fillId="0" borderId="7" xfId="1" applyFont="1" applyBorder="1" applyAlignment="1">
      <alignment horizontal="center" vertical="center" wrapText="1"/>
    </xf>
    <xf numFmtId="0" fontId="12" fillId="0" borderId="7" xfId="1" applyFont="1" applyBorder="1" applyAlignment="1">
      <alignment horizontal="center" vertical="center" wrapText="1"/>
    </xf>
    <xf numFmtId="0" fontId="1" fillId="0" borderId="7" xfId="1" applyBorder="1" applyAlignment="1">
      <alignment horizontal="center" vertical="center"/>
    </xf>
    <xf numFmtId="0" fontId="9" fillId="0" borderId="0" xfId="0" applyFont="1" applyAlignment="1">
      <alignment horizontal="center" vertical="center"/>
    </xf>
    <xf numFmtId="0" fontId="9" fillId="0" borderId="0" xfId="0" applyFont="1">
      <alignment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0" xfId="0" applyFont="1" applyAlignment="1">
      <alignment horizontal="center" vertical="center" wrapText="1"/>
    </xf>
    <xf numFmtId="0" fontId="9" fillId="2" borderId="2" xfId="0" applyFont="1" applyFill="1" applyBorder="1" applyAlignment="1">
      <alignment horizontal="center" vertical="center"/>
    </xf>
    <xf numFmtId="0" fontId="14" fillId="0" borderId="2"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21" fillId="0" borderId="2" xfId="1" applyFont="1" applyBorder="1" applyAlignment="1">
      <alignment horizontal="center" vertical="center"/>
    </xf>
    <xf numFmtId="0" fontId="23" fillId="0" borderId="2" xfId="1" applyFont="1" applyBorder="1" applyAlignment="1">
      <alignment vertical="center" wrapText="1"/>
    </xf>
    <xf numFmtId="0" fontId="23" fillId="0" borderId="7" xfId="1" applyFont="1" applyBorder="1" applyAlignment="1">
      <alignment horizontal="center" vertical="center" wrapText="1"/>
    </xf>
    <xf numFmtId="0" fontId="23" fillId="0" borderId="2" xfId="1" applyFont="1" applyBorder="1" applyAlignment="1">
      <alignment horizontal="center" vertical="center" wrapText="1"/>
    </xf>
    <xf numFmtId="0" fontId="24" fillId="0" borderId="2" xfId="1"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2" fillId="0" borderId="1" xfId="1" applyFont="1" applyBorder="1" applyAlignment="1">
      <alignment horizontal="center" vertical="center"/>
    </xf>
    <xf numFmtId="0" fontId="1" fillId="2" borderId="2" xfId="1" applyFill="1" applyBorder="1" applyAlignment="1">
      <alignment horizontal="center" vertical="center" wrapText="1"/>
    </xf>
    <xf numFmtId="0" fontId="2" fillId="0" borderId="1" xfId="1" applyFont="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horizontal="center" vertical="center"/>
    </xf>
    <xf numFmtId="0" fontId="4" fillId="2" borderId="2" xfId="1" applyFont="1" applyFill="1" applyBorder="1" applyAlignment="1">
      <alignment horizontal="center" vertical="center"/>
    </xf>
    <xf numFmtId="0" fontId="4" fillId="2" borderId="7" xfId="1" applyFont="1" applyFill="1" applyBorder="1" applyAlignment="1">
      <alignment horizontal="center" vertical="center" wrapText="1"/>
    </xf>
    <xf numFmtId="0" fontId="21" fillId="0" borderId="7" xfId="1" applyFont="1" applyBorder="1" applyAlignment="1">
      <alignment horizontal="center" vertical="center" wrapText="1"/>
    </xf>
    <xf numFmtId="0" fontId="3" fillId="0" borderId="7" xfId="1" applyFont="1" applyBorder="1" applyAlignment="1">
      <alignment horizontal="center" vertical="center" wrapText="1"/>
    </xf>
    <xf numFmtId="0" fontId="4" fillId="0" borderId="7" xfId="1" applyFont="1" applyBorder="1" applyAlignment="1">
      <alignment horizontal="center" vertical="center" wrapText="1"/>
    </xf>
    <xf numFmtId="0" fontId="3" fillId="2" borderId="5" xfId="1" applyFont="1" applyFill="1" applyBorder="1" applyAlignment="1">
      <alignment horizontal="center" vertical="center" wrapText="1"/>
    </xf>
    <xf numFmtId="0" fontId="2" fillId="0" borderId="1" xfId="1" applyFont="1" applyBorder="1" applyAlignment="1">
      <alignment horizontal="center" vertical="center"/>
    </xf>
    <xf numFmtId="0" fontId="21" fillId="0" borderId="2" xfId="1" applyFont="1" applyFill="1" applyBorder="1" applyAlignment="1">
      <alignment horizontal="center" vertical="center" wrapText="1"/>
    </xf>
    <xf numFmtId="0" fontId="5" fillId="0" borderId="9" xfId="1" applyFont="1" applyBorder="1" applyAlignment="1">
      <alignment horizontal="left"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4" fillId="0" borderId="6" xfId="1" applyFont="1" applyBorder="1" applyAlignment="1">
      <alignment horizontal="center" vertical="center"/>
    </xf>
    <xf numFmtId="0" fontId="4" fillId="0" borderId="8" xfId="1" applyFont="1" applyBorder="1" applyAlignment="1">
      <alignment horizontal="center" vertical="center"/>
    </xf>
    <xf numFmtId="0" fontId="4" fillId="0" borderId="7" xfId="1" applyFont="1" applyBorder="1" applyAlignment="1">
      <alignment horizontal="center" vertical="center"/>
    </xf>
    <xf numFmtId="0" fontId="3" fillId="0" borderId="2" xfId="1" applyFont="1" applyBorder="1" applyAlignment="1">
      <alignment horizontal="center" vertical="center"/>
    </xf>
    <xf numFmtId="0" fontId="4" fillId="0" borderId="6" xfId="1" applyFont="1" applyBorder="1" applyAlignment="1">
      <alignment horizontal="center" vertical="center" wrapText="1"/>
    </xf>
    <xf numFmtId="0" fontId="4" fillId="0" borderId="8" xfId="1" applyFont="1" applyBorder="1" applyAlignment="1">
      <alignment horizontal="center" vertical="center" wrapText="1"/>
    </xf>
    <xf numFmtId="0" fontId="4" fillId="0" borderId="7" xfId="1" applyFont="1" applyBorder="1" applyAlignment="1">
      <alignment horizontal="center" vertical="center" wrapText="1"/>
    </xf>
    <xf numFmtId="0" fontId="3" fillId="0" borderId="3" xfId="1" applyFont="1" applyBorder="1" applyAlignment="1">
      <alignment horizontal="center" vertical="center"/>
    </xf>
    <xf numFmtId="0" fontId="6" fillId="0" borderId="6"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7" xfId="1" applyFont="1" applyFill="1" applyBorder="1" applyAlignment="1">
      <alignment horizontal="center" vertical="center"/>
    </xf>
    <xf numFmtId="0" fontId="0" fillId="0" borderId="7" xfId="0" applyBorder="1">
      <alignment vertical="center"/>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21" fillId="0" borderId="6" xfId="1" applyFont="1" applyBorder="1" applyAlignment="1">
      <alignment horizontal="center" vertical="center" wrapText="1"/>
    </xf>
    <xf numFmtId="0" fontId="7" fillId="0" borderId="7" xfId="0" applyFont="1" applyBorder="1">
      <alignment vertical="center"/>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0" borderId="2"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7" xfId="1" applyFont="1" applyBorder="1" applyAlignment="1">
      <alignment horizontal="center" vertical="center" wrapText="1"/>
    </xf>
    <xf numFmtId="0" fontId="2" fillId="0" borderId="0" xfId="1" applyFont="1" applyBorder="1" applyAlignment="1">
      <alignment horizontal="center" vertical="center"/>
    </xf>
    <xf numFmtId="0" fontId="3" fillId="0" borderId="3" xfId="1" applyFont="1" applyBorder="1" applyAlignment="1">
      <alignment horizontal="center" vertical="center" wrapText="1"/>
    </xf>
    <xf numFmtId="0" fontId="0" fillId="0" borderId="5" xfId="0" applyBorder="1">
      <alignment vertical="center"/>
    </xf>
    <xf numFmtId="0" fontId="13" fillId="0" borderId="3" xfId="1" applyFont="1" applyBorder="1" applyAlignment="1">
      <alignment horizontal="center" vertical="center"/>
    </xf>
    <xf numFmtId="0" fontId="13" fillId="0" borderId="5" xfId="1" applyFont="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6" fillId="2" borderId="6" xfId="1"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9" fillId="0" borderId="3" xfId="0" applyFont="1" applyBorder="1" applyAlignment="1">
      <alignment horizontal="left" vertical="top"/>
    </xf>
    <xf numFmtId="0" fontId="9" fillId="0" borderId="4" xfId="0" applyFont="1" applyBorder="1" applyAlignment="1">
      <alignment horizontal="left" vertical="top"/>
    </xf>
    <xf numFmtId="0" fontId="9" fillId="0" borderId="5" xfId="0" applyFont="1" applyBorder="1" applyAlignment="1">
      <alignment horizontal="left" vertical="top"/>
    </xf>
    <xf numFmtId="0" fontId="9" fillId="0" borderId="9" xfId="0" applyFont="1" applyBorder="1" applyAlignment="1">
      <alignment horizontal="left"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9" fillId="0" borderId="3" xfId="0" applyFont="1" applyBorder="1" applyAlignment="1">
      <alignment horizontal="left" vertical="top" wrapText="1"/>
    </xf>
    <xf numFmtId="0" fontId="19" fillId="0" borderId="2" xfId="0" applyFont="1" applyBorder="1" applyAlignment="1">
      <alignment horizontal="center" vertical="center" wrapText="1"/>
    </xf>
    <xf numFmtId="0" fontId="2" fillId="0" borderId="1" xfId="1" applyFont="1" applyBorder="1" applyAlignment="1">
      <alignment horizontal="center" vertical="center"/>
    </xf>
    <xf numFmtId="0" fontId="22" fillId="0" borderId="3" xfId="1" applyFont="1" applyBorder="1" applyAlignment="1">
      <alignment horizontal="center" vertical="center"/>
    </xf>
    <xf numFmtId="0" fontId="22" fillId="0" borderId="4" xfId="1" applyFont="1" applyBorder="1" applyAlignment="1">
      <alignment horizontal="center" vertical="center"/>
    </xf>
    <xf numFmtId="0" fontId="21" fillId="0" borderId="7" xfId="1" applyFont="1" applyBorder="1" applyAlignment="1">
      <alignment horizontal="center" vertical="center" wrapText="1"/>
    </xf>
    <xf numFmtId="0" fontId="21" fillId="0" borderId="6" xfId="1" applyFont="1" applyBorder="1" applyAlignment="1">
      <alignment horizontal="center" vertical="center"/>
    </xf>
    <xf numFmtId="0" fontId="21" fillId="0" borderId="7" xfId="1" applyFont="1" applyBorder="1" applyAlignment="1">
      <alignment horizontal="center" vertical="center"/>
    </xf>
    <xf numFmtId="0" fontId="21" fillId="0" borderId="6" xfId="1" applyFont="1" applyFill="1" applyBorder="1" applyAlignment="1">
      <alignment horizontal="center" vertical="center" wrapText="1"/>
    </xf>
    <xf numFmtId="0" fontId="21" fillId="0" borderId="7" xfId="1" applyFont="1" applyFill="1" applyBorder="1" applyAlignment="1">
      <alignment horizontal="center" vertical="center" wrapText="1"/>
    </xf>
    <xf numFmtId="0" fontId="22" fillId="0" borderId="6" xfId="1" applyFont="1" applyFill="1" applyBorder="1" applyAlignment="1">
      <alignment horizontal="center" vertical="center" wrapText="1"/>
    </xf>
    <xf numFmtId="0" fontId="22" fillId="0" borderId="7" xfId="1" applyFont="1" applyFill="1" applyBorder="1" applyAlignment="1">
      <alignment horizontal="center" vertical="center" wrapText="1"/>
    </xf>
    <xf numFmtId="0" fontId="18" fillId="0" borderId="9" xfId="1" applyFont="1" applyBorder="1" applyAlignment="1">
      <alignment horizontal="left" vertical="center" wrapText="1"/>
    </xf>
    <xf numFmtId="0" fontId="18" fillId="0" borderId="0" xfId="1" applyFont="1" applyAlignment="1">
      <alignment horizontal="left" vertical="center" wrapText="1"/>
    </xf>
  </cellXfs>
  <cellStyles count="3">
    <cellStyle name="常规" xfId="0" builtinId="0"/>
    <cellStyle name="常规 2" xfId="1"/>
    <cellStyle name="常规 4" xfId="2"/>
  </cellStyles>
  <dxfs count="0"/>
  <tableStyles count="0" defaultTableStyle="TableStyleMedium2"/>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workbookViewId="0">
      <selection activeCell="R5" sqref="R5:R12"/>
    </sheetView>
  </sheetViews>
  <sheetFormatPr defaultColWidth="9" defaultRowHeight="13.5"/>
  <cols>
    <col min="1" max="1" width="4.875" style="1" customWidth="1"/>
    <col min="2" max="2" width="9.75" style="2" bestFit="1" customWidth="1"/>
    <col min="3" max="3" width="14.125" style="2" bestFit="1" customWidth="1"/>
    <col min="4" max="4" width="7.875" style="2" customWidth="1"/>
    <col min="5" max="5" width="6.875" style="2" customWidth="1"/>
    <col min="6" max="6" width="6.375" style="2" bestFit="1" customWidth="1"/>
    <col min="7" max="7" width="13" style="2" customWidth="1"/>
    <col min="8" max="8" width="8.625" style="1" customWidth="1"/>
    <col min="9" max="10" width="7.375" style="1" customWidth="1"/>
    <col min="11" max="11" width="5.75" style="1" customWidth="1"/>
    <col min="12" max="12" width="5.625" style="1" customWidth="1"/>
    <col min="13" max="13" width="5.875" style="1" customWidth="1"/>
    <col min="14" max="14" width="5.25" style="1" customWidth="1"/>
    <col min="15" max="15" width="7.5" style="1" customWidth="1"/>
    <col min="16" max="16" width="6.5" style="1" customWidth="1"/>
    <col min="17" max="17" width="5.875" style="1" customWidth="1"/>
    <col min="18" max="18" width="7.625" style="1" customWidth="1"/>
    <col min="19" max="19" width="7.375" style="1" customWidth="1"/>
    <col min="20" max="21" width="7.25" style="1" customWidth="1"/>
    <col min="22" max="22" width="9" style="1" customWidth="1"/>
    <col min="23" max="23" width="9.125" style="2" customWidth="1"/>
    <col min="24" max="24" width="7.375" style="2" customWidth="1"/>
    <col min="25" max="25" width="5.75" style="2" bestFit="1" customWidth="1"/>
    <col min="26" max="16384" width="9" style="2"/>
  </cols>
  <sheetData>
    <row r="1" spans="1:25" ht="72" customHeight="1">
      <c r="A1" s="71" t="s">
        <v>18</v>
      </c>
      <c r="B1" s="71"/>
      <c r="C1" s="71"/>
      <c r="D1" s="71"/>
      <c r="E1" s="71"/>
      <c r="F1" s="71"/>
      <c r="G1" s="71"/>
      <c r="H1" s="71"/>
      <c r="I1" s="71"/>
      <c r="J1" s="71"/>
      <c r="K1" s="71"/>
      <c r="L1" s="71"/>
      <c r="M1" s="71"/>
      <c r="N1" s="71"/>
      <c r="O1" s="71"/>
      <c r="P1" s="71"/>
      <c r="Q1" s="71"/>
      <c r="R1" s="71"/>
      <c r="S1" s="71"/>
      <c r="T1" s="71"/>
      <c r="U1" s="71"/>
      <c r="V1" s="71"/>
      <c r="W1" s="71"/>
      <c r="X1" s="71"/>
      <c r="Y1" s="71"/>
    </row>
    <row r="2" spans="1:25" ht="20.100000000000001" customHeight="1">
      <c r="A2" s="36"/>
      <c r="B2" s="34"/>
      <c r="C2" s="32"/>
      <c r="D2" s="35"/>
      <c r="E2" s="32"/>
      <c r="F2" s="32"/>
      <c r="G2" s="43"/>
      <c r="H2" s="32"/>
      <c r="I2" s="32"/>
      <c r="J2" s="32"/>
      <c r="K2" s="32"/>
      <c r="L2" s="32"/>
      <c r="M2" s="32"/>
      <c r="N2" s="32"/>
      <c r="O2" s="32"/>
      <c r="P2" s="32"/>
      <c r="Q2" s="32"/>
      <c r="R2" s="35"/>
      <c r="S2" s="35"/>
      <c r="T2" s="35"/>
      <c r="U2" s="35"/>
      <c r="V2" s="35"/>
      <c r="W2" s="32"/>
      <c r="X2" s="32"/>
      <c r="Y2" s="32"/>
    </row>
    <row r="3" spans="1:25" ht="30" customHeight="1">
      <c r="A3" s="46" t="s">
        <v>0</v>
      </c>
      <c r="B3" s="51" t="s">
        <v>2</v>
      </c>
      <c r="C3" s="51" t="s">
        <v>3</v>
      </c>
      <c r="D3" s="46" t="s">
        <v>21</v>
      </c>
      <c r="E3" s="72" t="s">
        <v>6</v>
      </c>
      <c r="F3" s="76"/>
      <c r="G3" s="76"/>
      <c r="H3" s="76"/>
      <c r="I3" s="76"/>
      <c r="J3" s="76"/>
      <c r="K3" s="76"/>
      <c r="L3" s="76"/>
      <c r="M3" s="76"/>
      <c r="N3" s="76"/>
      <c r="O3" s="77"/>
      <c r="P3" s="72" t="s">
        <v>28</v>
      </c>
      <c r="Q3" s="73"/>
      <c r="R3" s="46" t="s">
        <v>27</v>
      </c>
      <c r="S3" s="46" t="s">
        <v>26</v>
      </c>
      <c r="T3" s="62" t="s">
        <v>53</v>
      </c>
      <c r="U3" s="62" t="s">
        <v>45</v>
      </c>
      <c r="V3" s="62" t="s">
        <v>46</v>
      </c>
      <c r="W3" s="74" t="s">
        <v>7</v>
      </c>
      <c r="X3" s="75"/>
      <c r="Y3" s="67" t="s">
        <v>8</v>
      </c>
    </row>
    <row r="4" spans="1:25" ht="54" customHeight="1">
      <c r="A4" s="47"/>
      <c r="B4" s="51"/>
      <c r="C4" s="55"/>
      <c r="D4" s="47"/>
      <c r="E4" s="25"/>
      <c r="F4" s="13" t="s">
        <v>9</v>
      </c>
      <c r="G4" s="40" t="s">
        <v>61</v>
      </c>
      <c r="H4" s="39" t="s">
        <v>59</v>
      </c>
      <c r="I4" s="13" t="s">
        <v>19</v>
      </c>
      <c r="J4" s="13" t="s">
        <v>10</v>
      </c>
      <c r="K4" s="13" t="s">
        <v>11</v>
      </c>
      <c r="L4" s="13" t="s">
        <v>12</v>
      </c>
      <c r="M4" s="13" t="s">
        <v>13</v>
      </c>
      <c r="N4" s="13" t="s">
        <v>14</v>
      </c>
      <c r="O4" s="13" t="s">
        <v>15</v>
      </c>
      <c r="P4" s="13" t="s">
        <v>24</v>
      </c>
      <c r="Q4" s="7" t="s">
        <v>23</v>
      </c>
      <c r="R4" s="59"/>
      <c r="S4" s="59"/>
      <c r="T4" s="63"/>
      <c r="U4" s="63"/>
      <c r="V4" s="63"/>
      <c r="W4" s="14" t="s">
        <v>16</v>
      </c>
      <c r="X4" s="14" t="s">
        <v>17</v>
      </c>
      <c r="Y4" s="67"/>
    </row>
    <row r="5" spans="1:25" s="1" customFormat="1" ht="24.95" customHeight="1">
      <c r="A5" s="48"/>
      <c r="B5" s="52"/>
      <c r="C5" s="52"/>
      <c r="D5" s="52"/>
      <c r="E5" s="24" t="s">
        <v>22</v>
      </c>
      <c r="F5" s="4"/>
      <c r="G5" s="4"/>
      <c r="H5" s="6"/>
      <c r="I5" s="6"/>
      <c r="J5" s="6"/>
      <c r="K5" s="6"/>
      <c r="L5" s="6"/>
      <c r="M5" s="6"/>
      <c r="N5" s="6"/>
      <c r="O5" s="6"/>
      <c r="P5" s="56"/>
      <c r="Q5" s="56"/>
      <c r="R5" s="56"/>
      <c r="S5" s="78">
        <f>IF(P5&lt;=P14,SUM(P5:R12),"团队人员定额超出最大定额，请重新填写")</f>
        <v>0</v>
      </c>
      <c r="T5" s="60"/>
      <c r="U5" s="60"/>
      <c r="V5" s="60"/>
      <c r="W5" s="16"/>
      <c r="X5" s="3"/>
      <c r="Y5" s="9" t="s">
        <v>20</v>
      </c>
    </row>
    <row r="6" spans="1:25" s="1" customFormat="1" ht="24.95" customHeight="1">
      <c r="A6" s="49"/>
      <c r="B6" s="53"/>
      <c r="C6" s="53"/>
      <c r="D6" s="53"/>
      <c r="E6" s="68" t="s">
        <v>62</v>
      </c>
      <c r="F6" s="15"/>
      <c r="G6" s="41"/>
      <c r="H6" s="17"/>
      <c r="I6" s="17"/>
      <c r="J6" s="17"/>
      <c r="K6" s="17"/>
      <c r="L6" s="17"/>
      <c r="M6" s="17"/>
      <c r="N6" s="17"/>
      <c r="O6" s="17"/>
      <c r="P6" s="57"/>
      <c r="Q6" s="57"/>
      <c r="R6" s="57"/>
      <c r="S6" s="79"/>
      <c r="T6" s="60"/>
      <c r="U6" s="60"/>
      <c r="V6" s="60"/>
      <c r="W6" s="4"/>
      <c r="X6" s="4"/>
      <c r="Y6" s="4"/>
    </row>
    <row r="7" spans="1:25" s="1" customFormat="1" ht="24.95" customHeight="1">
      <c r="A7" s="49"/>
      <c r="B7" s="53"/>
      <c r="C7" s="53"/>
      <c r="D7" s="53"/>
      <c r="E7" s="69"/>
      <c r="F7" s="4"/>
      <c r="G7" s="4"/>
      <c r="H7" s="6"/>
      <c r="I7" s="6"/>
      <c r="J7" s="6"/>
      <c r="K7" s="6"/>
      <c r="L7" s="6"/>
      <c r="M7" s="6"/>
      <c r="N7" s="6"/>
      <c r="O7" s="6"/>
      <c r="P7" s="57"/>
      <c r="Q7" s="57"/>
      <c r="R7" s="57"/>
      <c r="S7" s="79"/>
      <c r="T7" s="60"/>
      <c r="U7" s="60"/>
      <c r="V7" s="60"/>
      <c r="W7" s="4"/>
      <c r="X7" s="4"/>
      <c r="Y7" s="4"/>
    </row>
    <row r="8" spans="1:25" s="1" customFormat="1" ht="24.95" customHeight="1">
      <c r="A8" s="49"/>
      <c r="B8" s="53"/>
      <c r="C8" s="53"/>
      <c r="D8" s="53"/>
      <c r="E8" s="69"/>
      <c r="F8" s="4"/>
      <c r="G8" s="4"/>
      <c r="H8" s="6"/>
      <c r="I8" s="6"/>
      <c r="J8" s="6"/>
      <c r="K8" s="6"/>
      <c r="L8" s="6"/>
      <c r="M8" s="6"/>
      <c r="N8" s="6"/>
      <c r="O8" s="6"/>
      <c r="P8" s="57"/>
      <c r="Q8" s="57"/>
      <c r="R8" s="57"/>
      <c r="S8" s="79"/>
      <c r="T8" s="60"/>
      <c r="U8" s="60"/>
      <c r="V8" s="60"/>
      <c r="W8" s="4"/>
      <c r="X8" s="4"/>
      <c r="Y8" s="4"/>
    </row>
    <row r="9" spans="1:25" s="1" customFormat="1" ht="24.95" customHeight="1">
      <c r="A9" s="49"/>
      <c r="B9" s="53"/>
      <c r="C9" s="53"/>
      <c r="D9" s="53"/>
      <c r="E9" s="69"/>
      <c r="F9" s="4"/>
      <c r="G9" s="4"/>
      <c r="H9" s="6"/>
      <c r="I9" s="6"/>
      <c r="J9" s="6"/>
      <c r="K9" s="6"/>
      <c r="L9" s="6"/>
      <c r="M9" s="6"/>
      <c r="N9" s="6"/>
      <c r="O9" s="6"/>
      <c r="P9" s="57"/>
      <c r="Q9" s="57"/>
      <c r="R9" s="57"/>
      <c r="S9" s="79"/>
      <c r="T9" s="60"/>
      <c r="U9" s="60"/>
      <c r="V9" s="60"/>
      <c r="W9" s="4"/>
      <c r="X9" s="4"/>
      <c r="Y9" s="4"/>
    </row>
    <row r="10" spans="1:25" s="1" customFormat="1" ht="24.95" customHeight="1">
      <c r="A10" s="49"/>
      <c r="B10" s="53"/>
      <c r="C10" s="53"/>
      <c r="D10" s="53"/>
      <c r="E10" s="69"/>
      <c r="F10" s="4"/>
      <c r="G10" s="4"/>
      <c r="H10" s="6"/>
      <c r="I10" s="6"/>
      <c r="J10" s="6"/>
      <c r="K10" s="6"/>
      <c r="L10" s="6"/>
      <c r="M10" s="6"/>
      <c r="N10" s="6"/>
      <c r="O10" s="6"/>
      <c r="P10" s="57"/>
      <c r="Q10" s="57"/>
      <c r="R10" s="57"/>
      <c r="S10" s="79"/>
      <c r="T10" s="60"/>
      <c r="U10" s="60"/>
      <c r="V10" s="60"/>
      <c r="W10" s="4"/>
      <c r="X10" s="4"/>
      <c r="Y10" s="4"/>
    </row>
    <row r="11" spans="1:25" s="1" customFormat="1" ht="24.95" customHeight="1">
      <c r="A11" s="49"/>
      <c r="B11" s="53"/>
      <c r="C11" s="53"/>
      <c r="D11" s="53"/>
      <c r="E11" s="69"/>
      <c r="F11" s="4"/>
      <c r="G11" s="4"/>
      <c r="H11" s="6"/>
      <c r="I11" s="6"/>
      <c r="J11" s="6"/>
      <c r="K11" s="6"/>
      <c r="L11" s="6"/>
      <c r="M11" s="6"/>
      <c r="N11" s="6"/>
      <c r="O11" s="6"/>
      <c r="P11" s="57"/>
      <c r="Q11" s="57"/>
      <c r="R11" s="57"/>
      <c r="S11" s="79"/>
      <c r="T11" s="60"/>
      <c r="U11" s="60"/>
      <c r="V11" s="60"/>
      <c r="W11" s="4"/>
      <c r="X11" s="4"/>
      <c r="Y11" s="4"/>
    </row>
    <row r="12" spans="1:25" s="1" customFormat="1" ht="24.95" customHeight="1">
      <c r="A12" s="49"/>
      <c r="B12" s="53"/>
      <c r="C12" s="53"/>
      <c r="D12" s="53"/>
      <c r="E12" s="70"/>
      <c r="F12" s="4"/>
      <c r="G12" s="4"/>
      <c r="H12" s="6"/>
      <c r="I12" s="6"/>
      <c r="J12" s="6"/>
      <c r="K12" s="6"/>
      <c r="L12" s="6"/>
      <c r="M12" s="6"/>
      <c r="N12" s="6"/>
      <c r="O12" s="6"/>
      <c r="P12" s="58"/>
      <c r="Q12" s="58"/>
      <c r="R12" s="58"/>
      <c r="S12" s="80"/>
      <c r="T12" s="61"/>
      <c r="U12" s="61"/>
      <c r="V12" s="61"/>
      <c r="W12" s="4"/>
      <c r="X12" s="4"/>
      <c r="Y12" s="4"/>
    </row>
    <row r="13" spans="1:25" s="1" customFormat="1" ht="24.95" customHeight="1">
      <c r="A13" s="50"/>
      <c r="B13" s="54"/>
      <c r="C13" s="54"/>
      <c r="D13" s="54"/>
      <c r="E13" s="38"/>
      <c r="F13" s="5">
        <f>COUNTA(F5:F12)</f>
        <v>0</v>
      </c>
      <c r="G13" s="5"/>
      <c r="H13" s="5">
        <f>COUNTA(H5:H12)</f>
        <v>0</v>
      </c>
      <c r="I13" s="5">
        <f>COUNTA(I5:I12)</f>
        <v>0</v>
      </c>
      <c r="J13" s="5">
        <f t="shared" ref="J13:O13" si="0">COUNTA(J5:J12)</f>
        <v>0</v>
      </c>
      <c r="K13" s="5">
        <f t="shared" si="0"/>
        <v>0</v>
      </c>
      <c r="L13" s="5">
        <f t="shared" si="0"/>
        <v>0</v>
      </c>
      <c r="M13" s="5">
        <f t="shared" si="0"/>
        <v>0</v>
      </c>
      <c r="N13" s="5">
        <f t="shared" si="0"/>
        <v>0</v>
      </c>
      <c r="O13" s="5">
        <f t="shared" si="0"/>
        <v>0</v>
      </c>
      <c r="P13" s="33">
        <f>IF(P5&lt;=P14,P5,"超过最大定额")</f>
        <v>0</v>
      </c>
      <c r="Q13" s="8">
        <f t="shared" ref="Q13:R13" si="1">Q5</f>
        <v>0</v>
      </c>
      <c r="R13" s="8">
        <f t="shared" si="1"/>
        <v>0</v>
      </c>
      <c r="S13" s="8">
        <f>SUM(P13:R13)</f>
        <v>0</v>
      </c>
      <c r="T13" s="33">
        <f>IF(P5&lt;=P14,(P13+Q13)*100,"超出最大定额")</f>
        <v>0</v>
      </c>
      <c r="U13" s="8">
        <f>R13*200</f>
        <v>0</v>
      </c>
      <c r="V13" s="8">
        <f>T13+U13</f>
        <v>0</v>
      </c>
      <c r="W13" s="5"/>
      <c r="X13" s="5"/>
      <c r="Y13" s="5"/>
    </row>
    <row r="14" spans="1:25" s="1" customFormat="1" ht="24.95" customHeight="1">
      <c r="A14" s="37"/>
      <c r="B14" s="5"/>
      <c r="C14" s="5"/>
      <c r="D14" s="64" t="s">
        <v>49</v>
      </c>
      <c r="E14" s="65"/>
      <c r="F14" s="66"/>
      <c r="G14" s="42"/>
      <c r="H14" s="5">
        <f>H13</f>
        <v>0</v>
      </c>
      <c r="I14" s="5">
        <f t="shared" ref="I14:O14" si="2">I13</f>
        <v>0</v>
      </c>
      <c r="J14" s="5">
        <f t="shared" si="2"/>
        <v>0</v>
      </c>
      <c r="K14" s="5">
        <f t="shared" si="2"/>
        <v>0</v>
      </c>
      <c r="L14" s="5">
        <f t="shared" si="2"/>
        <v>0</v>
      </c>
      <c r="M14" s="5">
        <f t="shared" si="2"/>
        <v>0</v>
      </c>
      <c r="N14" s="5">
        <f t="shared" si="2"/>
        <v>0</v>
      </c>
      <c r="O14" s="5">
        <f t="shared" si="2"/>
        <v>0</v>
      </c>
      <c r="P14" s="8">
        <f>(H14+K14)*80+(I14+L14)*60+(J14+M14)*40+N14*20+O14*10</f>
        <v>0</v>
      </c>
      <c r="Q14" s="8"/>
      <c r="R14" s="8"/>
      <c r="S14" s="8"/>
      <c r="T14" s="8"/>
      <c r="U14" s="8"/>
      <c r="V14" s="8"/>
      <c r="W14" s="5"/>
      <c r="X14" s="5"/>
      <c r="Y14" s="5"/>
    </row>
    <row r="15" spans="1:25" ht="180" customHeight="1">
      <c r="A15" s="45" t="s">
        <v>60</v>
      </c>
      <c r="B15" s="45"/>
      <c r="C15" s="45"/>
      <c r="D15" s="45"/>
      <c r="E15" s="45"/>
      <c r="F15" s="45"/>
      <c r="G15" s="45"/>
      <c r="H15" s="45"/>
      <c r="I15" s="45"/>
      <c r="J15" s="45"/>
      <c r="K15" s="45"/>
      <c r="L15" s="45"/>
      <c r="M15" s="45"/>
      <c r="N15" s="45"/>
      <c r="O15" s="45"/>
      <c r="P15" s="45"/>
      <c r="Q15" s="45"/>
      <c r="R15" s="45"/>
      <c r="S15" s="45"/>
      <c r="T15" s="45"/>
      <c r="U15" s="45"/>
      <c r="V15" s="45"/>
      <c r="W15" s="45"/>
      <c r="X15" s="45"/>
      <c r="Y15" s="45"/>
    </row>
  </sheetData>
  <mergeCells count="28">
    <mergeCell ref="Y3:Y4"/>
    <mergeCell ref="E6:E12"/>
    <mergeCell ref="A1:Y1"/>
    <mergeCell ref="P3:Q3"/>
    <mergeCell ref="W3:X3"/>
    <mergeCell ref="U3:U4"/>
    <mergeCell ref="E3:O3"/>
    <mergeCell ref="R5:R12"/>
    <mergeCell ref="S3:S4"/>
    <mergeCell ref="S5:S12"/>
    <mergeCell ref="T3:T4"/>
    <mergeCell ref="T5:T12"/>
    <mergeCell ref="A15:Y15"/>
    <mergeCell ref="A3:A4"/>
    <mergeCell ref="A5:A13"/>
    <mergeCell ref="B3:B4"/>
    <mergeCell ref="B5:B13"/>
    <mergeCell ref="C3:C4"/>
    <mergeCell ref="C5:C13"/>
    <mergeCell ref="D3:D4"/>
    <mergeCell ref="D5:D13"/>
    <mergeCell ref="P5:P12"/>
    <mergeCell ref="Q5:Q12"/>
    <mergeCell ref="R3:R4"/>
    <mergeCell ref="U5:U12"/>
    <mergeCell ref="V3:V4"/>
    <mergeCell ref="V5:V12"/>
    <mergeCell ref="D14:F14"/>
  </mergeCells>
  <phoneticPr fontId="11" type="noConversion"/>
  <printOptions horizontalCentered="1"/>
  <pageMargins left="0.44" right="0.51180555555555596" top="1.05972222222222" bottom="1.25972222222222" header="0.31458333333333299" footer="0.31458333333333299"/>
  <pageSetup paperSize="8"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election activeCell="F4" sqref="F4"/>
    </sheetView>
  </sheetViews>
  <sheetFormatPr defaultRowHeight="13.5"/>
  <cols>
    <col min="1" max="1" width="19.125" style="22" customWidth="1"/>
    <col min="2" max="2" width="9" style="18"/>
    <col min="3" max="3" width="19.25" style="22" bestFit="1" customWidth="1"/>
    <col min="4" max="4" width="9" style="18"/>
    <col min="5" max="5" width="14.75" style="22" customWidth="1"/>
    <col min="6" max="13" width="9" style="18"/>
    <col min="14" max="16384" width="9" style="19"/>
  </cols>
  <sheetData>
    <row r="1" spans="1:11" ht="54.75" customHeight="1">
      <c r="A1" s="86" t="s">
        <v>33</v>
      </c>
      <c r="B1" s="86"/>
      <c r="C1" s="86"/>
      <c r="D1" s="86"/>
      <c r="E1" s="86"/>
      <c r="F1" s="86"/>
    </row>
    <row r="2" spans="1:11" ht="30" customHeight="1">
      <c r="A2" s="20" t="s">
        <v>42</v>
      </c>
      <c r="B2" s="88"/>
      <c r="C2" s="88"/>
      <c r="D2" s="88"/>
      <c r="E2" s="88"/>
      <c r="F2" s="88"/>
    </row>
    <row r="3" spans="1:11" ht="30" customHeight="1">
      <c r="A3" s="20" t="s">
        <v>30</v>
      </c>
      <c r="B3" s="21"/>
      <c r="C3" s="20" t="s">
        <v>50</v>
      </c>
      <c r="D3" s="21"/>
      <c r="E3" s="31" t="s">
        <v>51</v>
      </c>
      <c r="F3" s="21"/>
    </row>
    <row r="4" spans="1:11" ht="30" customHeight="1">
      <c r="A4" s="20" t="s">
        <v>41</v>
      </c>
      <c r="B4" s="23">
        <f>SUM(表1申请情况统计表!P13:Q13)</f>
        <v>0</v>
      </c>
      <c r="C4" s="20" t="s">
        <v>36</v>
      </c>
      <c r="D4" s="21">
        <f>表1申请情况统计表!R13</f>
        <v>0</v>
      </c>
      <c r="E4" s="20" t="s">
        <v>37</v>
      </c>
      <c r="F4" s="23">
        <f>B4+D4</f>
        <v>0</v>
      </c>
      <c r="H4" s="85"/>
      <c r="I4" s="85"/>
      <c r="J4" s="85"/>
      <c r="K4" s="85"/>
    </row>
    <row r="5" spans="1:11" ht="30" customHeight="1">
      <c r="A5" s="20" t="s">
        <v>54</v>
      </c>
      <c r="B5" s="23">
        <f>B4*100</f>
        <v>0</v>
      </c>
      <c r="C5" s="20" t="s">
        <v>55</v>
      </c>
      <c r="D5" s="23">
        <f>D4*200</f>
        <v>0</v>
      </c>
      <c r="E5" s="20" t="s">
        <v>56</v>
      </c>
      <c r="F5" s="23">
        <f>B5+D5</f>
        <v>0</v>
      </c>
      <c r="H5" s="85"/>
      <c r="I5" s="85"/>
      <c r="J5" s="85"/>
      <c r="K5" s="85"/>
    </row>
    <row r="6" spans="1:11" ht="150" customHeight="1">
      <c r="A6" s="20" t="s">
        <v>34</v>
      </c>
      <c r="B6" s="81"/>
      <c r="C6" s="82"/>
      <c r="D6" s="82"/>
      <c r="E6" s="82"/>
      <c r="F6" s="83"/>
      <c r="H6" s="85"/>
      <c r="I6" s="85"/>
      <c r="J6" s="85"/>
      <c r="K6" s="85"/>
    </row>
    <row r="7" spans="1:11" ht="120" customHeight="1">
      <c r="A7" s="20" t="s">
        <v>31</v>
      </c>
      <c r="B7" s="87" t="s">
        <v>39</v>
      </c>
      <c r="C7" s="82"/>
      <c r="D7" s="82"/>
      <c r="E7" s="82"/>
      <c r="F7" s="83"/>
      <c r="H7" s="85"/>
      <c r="I7" s="85"/>
      <c r="J7" s="85"/>
      <c r="K7" s="85"/>
    </row>
    <row r="8" spans="1:11" ht="120" customHeight="1">
      <c r="A8" s="20" t="s">
        <v>35</v>
      </c>
      <c r="B8" s="87" t="s">
        <v>38</v>
      </c>
      <c r="C8" s="82"/>
      <c r="D8" s="82"/>
      <c r="E8" s="82"/>
      <c r="F8" s="83"/>
    </row>
    <row r="9" spans="1:11" ht="120" customHeight="1">
      <c r="A9" s="20" t="s">
        <v>40</v>
      </c>
      <c r="B9" s="87" t="s">
        <v>38</v>
      </c>
      <c r="C9" s="82"/>
      <c r="D9" s="82"/>
      <c r="E9" s="82"/>
      <c r="F9" s="83"/>
    </row>
    <row r="10" spans="1:11" ht="48" customHeight="1">
      <c r="A10" s="20" t="s">
        <v>32</v>
      </c>
      <c r="B10" s="81"/>
      <c r="C10" s="82"/>
      <c r="D10" s="82"/>
      <c r="E10" s="82"/>
      <c r="F10" s="83"/>
    </row>
    <row r="11" spans="1:11" ht="58.5" customHeight="1">
      <c r="A11" s="84" t="s">
        <v>52</v>
      </c>
      <c r="B11" s="84"/>
      <c r="C11" s="84"/>
      <c r="D11" s="84"/>
      <c r="E11" s="84"/>
      <c r="F11" s="84"/>
    </row>
    <row r="12" spans="1:11" ht="14.25" customHeight="1"/>
    <row r="13" spans="1:11" ht="14.25" customHeight="1"/>
    <row r="14" spans="1:11" ht="14.25" customHeight="1"/>
    <row r="15" spans="1:11" ht="14.25" customHeight="1"/>
    <row r="16" spans="1:11" ht="15" customHeight="1"/>
    <row r="17" ht="15.75" customHeight="1"/>
    <row r="20" ht="14.25" customHeight="1"/>
    <row r="21" ht="15" customHeight="1"/>
    <row r="25" ht="14.25" customHeight="1"/>
    <row r="26" ht="15" customHeight="1"/>
  </sheetData>
  <mergeCells count="9">
    <mergeCell ref="B10:F10"/>
    <mergeCell ref="A11:F11"/>
    <mergeCell ref="H4:K7"/>
    <mergeCell ref="A1:F1"/>
    <mergeCell ref="B6:F6"/>
    <mergeCell ref="B7:F7"/>
    <mergeCell ref="B8:F8"/>
    <mergeCell ref="B9:F9"/>
    <mergeCell ref="B2:F2"/>
  </mergeCells>
  <phoneticPr fontId="16"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workbookViewId="0">
      <selection activeCell="Q16" sqref="Q16"/>
    </sheetView>
  </sheetViews>
  <sheetFormatPr defaultColWidth="9" defaultRowHeight="13.5"/>
  <cols>
    <col min="1" max="1" width="4.875" style="1" customWidth="1"/>
    <col min="2" max="2" width="6.625" style="10" customWidth="1"/>
    <col min="3" max="3" width="14.875" style="2" customWidth="1"/>
    <col min="4" max="4" width="18.125" style="2" customWidth="1"/>
    <col min="5" max="5" width="6.625" style="2" customWidth="1"/>
    <col min="6" max="6" width="6.375" style="2" customWidth="1"/>
    <col min="7" max="7" width="12.375" style="2" customWidth="1"/>
    <col min="8" max="8" width="25.5" style="2" customWidth="1"/>
    <col min="9" max="9" width="8.125" style="2" customWidth="1"/>
    <col min="10" max="13" width="11.625" style="2" customWidth="1"/>
    <col min="14" max="16" width="9.625" style="2" customWidth="1"/>
    <col min="17" max="17" width="8" style="2" customWidth="1"/>
    <col min="18" max="16384" width="9" style="2"/>
  </cols>
  <sheetData>
    <row r="1" spans="1:17" ht="72" customHeight="1">
      <c r="A1" s="89" t="s">
        <v>57</v>
      </c>
      <c r="B1" s="89"/>
      <c r="C1" s="89"/>
      <c r="D1" s="89"/>
      <c r="E1" s="89"/>
      <c r="F1" s="89"/>
      <c r="G1" s="89"/>
      <c r="H1" s="89"/>
      <c r="I1" s="89"/>
      <c r="J1" s="89"/>
      <c r="K1" s="89"/>
      <c r="L1" s="89"/>
      <c r="M1" s="89"/>
      <c r="N1" s="89"/>
      <c r="O1" s="89"/>
      <c r="P1" s="89"/>
      <c r="Q1" s="89"/>
    </row>
    <row r="2" spans="1:17" ht="19.5" customHeight="1">
      <c r="A2" s="46" t="s">
        <v>0</v>
      </c>
      <c r="B2" s="62" t="s">
        <v>1</v>
      </c>
      <c r="C2" s="93" t="s">
        <v>2</v>
      </c>
      <c r="D2" s="93" t="s">
        <v>3</v>
      </c>
      <c r="E2" s="90" t="s">
        <v>4</v>
      </c>
      <c r="F2" s="91"/>
      <c r="G2" s="62" t="s">
        <v>25</v>
      </c>
      <c r="H2" s="62" t="s">
        <v>43</v>
      </c>
      <c r="I2" s="62" t="s">
        <v>5</v>
      </c>
      <c r="J2" s="95" t="s">
        <v>29</v>
      </c>
      <c r="K2" s="97" t="s">
        <v>48</v>
      </c>
      <c r="L2" s="62" t="s">
        <v>27</v>
      </c>
      <c r="M2" s="62" t="s">
        <v>26</v>
      </c>
      <c r="N2" s="62" t="s">
        <v>44</v>
      </c>
      <c r="O2" s="62" t="s">
        <v>45</v>
      </c>
      <c r="P2" s="62" t="s">
        <v>46</v>
      </c>
      <c r="Q2" s="62" t="s">
        <v>8</v>
      </c>
    </row>
    <row r="3" spans="1:17" ht="54" customHeight="1">
      <c r="A3" s="47"/>
      <c r="B3" s="92"/>
      <c r="C3" s="94"/>
      <c r="D3" s="94"/>
      <c r="E3" s="26" t="s">
        <v>9</v>
      </c>
      <c r="F3" s="44" t="s">
        <v>58</v>
      </c>
      <c r="G3" s="92"/>
      <c r="H3" s="92"/>
      <c r="I3" s="92"/>
      <c r="J3" s="96"/>
      <c r="K3" s="98"/>
      <c r="L3" s="63"/>
      <c r="M3" s="63"/>
      <c r="N3" s="63"/>
      <c r="O3" s="63"/>
      <c r="P3" s="63"/>
      <c r="Q3" s="92"/>
    </row>
    <row r="4" spans="1:17" ht="24.95" customHeight="1">
      <c r="A4" s="11">
        <v>1</v>
      </c>
      <c r="B4" s="27"/>
      <c r="C4" s="27"/>
      <c r="D4" s="27"/>
      <c r="E4" s="27"/>
      <c r="F4" s="27"/>
      <c r="G4" s="27"/>
      <c r="H4" s="28"/>
      <c r="I4" s="28"/>
      <c r="J4" s="28"/>
      <c r="K4" s="28"/>
      <c r="L4" s="28"/>
      <c r="M4" s="28"/>
      <c r="N4" s="28"/>
      <c r="O4" s="28"/>
      <c r="P4" s="28"/>
      <c r="Q4" s="28"/>
    </row>
    <row r="5" spans="1:17" ht="24.95" customHeight="1">
      <c r="A5" s="12">
        <v>2</v>
      </c>
      <c r="B5" s="27"/>
      <c r="C5" s="27"/>
      <c r="D5" s="27"/>
      <c r="E5" s="27"/>
      <c r="F5" s="27"/>
      <c r="G5" s="27"/>
      <c r="H5" s="29"/>
      <c r="I5" s="29"/>
      <c r="J5" s="29"/>
      <c r="K5" s="29"/>
      <c r="L5" s="29"/>
      <c r="M5" s="29"/>
      <c r="N5" s="29"/>
      <c r="O5" s="29"/>
      <c r="P5" s="29"/>
      <c r="Q5" s="29"/>
    </row>
    <row r="6" spans="1:17" ht="24.95" customHeight="1">
      <c r="A6" s="12">
        <v>3</v>
      </c>
      <c r="B6" s="27"/>
      <c r="C6" s="27"/>
      <c r="D6" s="27"/>
      <c r="E6" s="27"/>
      <c r="F6" s="27"/>
      <c r="G6" s="27"/>
      <c r="H6" s="29"/>
      <c r="I6" s="29"/>
      <c r="J6" s="29"/>
      <c r="K6" s="29"/>
      <c r="L6" s="29"/>
      <c r="M6" s="29"/>
      <c r="N6" s="29"/>
      <c r="O6" s="29"/>
      <c r="P6" s="29"/>
      <c r="Q6" s="29"/>
    </row>
    <row r="7" spans="1:17" ht="24.95" customHeight="1">
      <c r="A7" s="12">
        <v>4</v>
      </c>
      <c r="B7" s="27"/>
      <c r="C7" s="27"/>
      <c r="D7" s="27"/>
      <c r="E7" s="27"/>
      <c r="F7" s="27"/>
      <c r="G7" s="27"/>
      <c r="H7" s="29"/>
      <c r="I7" s="29"/>
      <c r="J7" s="29"/>
      <c r="K7" s="29"/>
      <c r="L7" s="29"/>
      <c r="M7" s="29"/>
      <c r="N7" s="29"/>
      <c r="O7" s="29"/>
      <c r="P7" s="29"/>
      <c r="Q7" s="29"/>
    </row>
    <row r="8" spans="1:17" ht="24.95" customHeight="1">
      <c r="A8" s="12">
        <v>5</v>
      </c>
      <c r="B8" s="27"/>
      <c r="C8" s="27"/>
      <c r="D8" s="27"/>
      <c r="E8" s="27"/>
      <c r="F8" s="27"/>
      <c r="G8" s="27"/>
      <c r="H8" s="29"/>
      <c r="I8" s="29"/>
      <c r="J8" s="29"/>
      <c r="K8" s="29"/>
      <c r="L8" s="29"/>
      <c r="M8" s="29"/>
      <c r="N8" s="29"/>
      <c r="O8" s="29"/>
      <c r="P8" s="29"/>
      <c r="Q8" s="29"/>
    </row>
    <row r="9" spans="1:17" ht="24.95" customHeight="1">
      <c r="A9" s="12">
        <v>6</v>
      </c>
      <c r="B9" s="27"/>
      <c r="C9" s="27"/>
      <c r="D9" s="27"/>
      <c r="E9" s="27"/>
      <c r="F9" s="27"/>
      <c r="G9" s="27"/>
      <c r="H9" s="29"/>
      <c r="I9" s="29"/>
      <c r="J9" s="29"/>
      <c r="K9" s="29"/>
      <c r="L9" s="29"/>
      <c r="M9" s="29"/>
      <c r="N9" s="29"/>
      <c r="O9" s="29"/>
      <c r="P9" s="29"/>
      <c r="Q9" s="29"/>
    </row>
    <row r="10" spans="1:17" ht="24.95" customHeight="1">
      <c r="A10" s="12">
        <v>7</v>
      </c>
      <c r="B10" s="27"/>
      <c r="C10" s="27"/>
      <c r="D10" s="27"/>
      <c r="E10" s="27"/>
      <c r="F10" s="27"/>
      <c r="G10" s="27"/>
      <c r="H10" s="29"/>
      <c r="I10" s="29"/>
      <c r="J10" s="29"/>
      <c r="K10" s="29"/>
      <c r="L10" s="29"/>
      <c r="M10" s="29"/>
      <c r="N10" s="29"/>
      <c r="O10" s="29"/>
      <c r="P10" s="29"/>
      <c r="Q10" s="29"/>
    </row>
    <row r="11" spans="1:17" ht="24.95" customHeight="1">
      <c r="A11" s="12">
        <v>8</v>
      </c>
      <c r="B11" s="27"/>
      <c r="C11" s="27"/>
      <c r="D11" s="27"/>
      <c r="E11" s="27"/>
      <c r="F11" s="27"/>
      <c r="G11" s="27"/>
      <c r="H11" s="29"/>
      <c r="I11" s="29"/>
      <c r="J11" s="29"/>
      <c r="K11" s="29"/>
      <c r="L11" s="29"/>
      <c r="M11" s="29"/>
      <c r="N11" s="29"/>
      <c r="O11" s="29"/>
      <c r="P11" s="29"/>
      <c r="Q11" s="29"/>
    </row>
    <row r="12" spans="1:17" ht="24.95" customHeight="1">
      <c r="A12" s="12">
        <v>9</v>
      </c>
      <c r="B12" s="27"/>
      <c r="C12" s="27"/>
      <c r="D12" s="27"/>
      <c r="E12" s="27"/>
      <c r="F12" s="27"/>
      <c r="G12" s="27"/>
      <c r="H12" s="29"/>
      <c r="I12" s="29"/>
      <c r="J12" s="29"/>
      <c r="K12" s="29"/>
      <c r="L12" s="29"/>
      <c r="M12" s="29"/>
      <c r="N12" s="29"/>
      <c r="O12" s="29"/>
      <c r="P12" s="29"/>
      <c r="Q12" s="29"/>
    </row>
    <row r="13" spans="1:17" ht="24.95" customHeight="1">
      <c r="A13" s="12">
        <v>10</v>
      </c>
      <c r="B13" s="27"/>
      <c r="C13" s="27"/>
      <c r="D13" s="27"/>
      <c r="E13" s="27"/>
      <c r="F13" s="27"/>
      <c r="G13" s="27"/>
      <c r="H13" s="29"/>
      <c r="I13" s="29"/>
      <c r="J13" s="29"/>
      <c r="K13" s="29"/>
      <c r="L13" s="29"/>
      <c r="M13" s="29"/>
      <c r="N13" s="29"/>
      <c r="O13" s="29"/>
      <c r="P13" s="29"/>
      <c r="Q13" s="29"/>
    </row>
    <row r="14" spans="1:17" ht="24.95" customHeight="1">
      <c r="A14" s="12">
        <v>11</v>
      </c>
      <c r="B14" s="27"/>
      <c r="C14" s="27"/>
      <c r="D14" s="27"/>
      <c r="E14" s="27"/>
      <c r="F14" s="27"/>
      <c r="G14" s="27"/>
      <c r="H14" s="29"/>
      <c r="I14" s="29"/>
      <c r="J14" s="29"/>
      <c r="K14" s="29"/>
      <c r="L14" s="29"/>
      <c r="M14" s="29"/>
      <c r="N14" s="29"/>
      <c r="O14" s="29"/>
      <c r="P14" s="29"/>
      <c r="Q14" s="29"/>
    </row>
    <row r="15" spans="1:17" ht="24.95" customHeight="1">
      <c r="A15" s="12">
        <v>12</v>
      </c>
      <c r="B15" s="27"/>
      <c r="C15" s="27"/>
      <c r="D15" s="27"/>
      <c r="E15" s="27"/>
      <c r="F15" s="27"/>
      <c r="G15" s="27"/>
      <c r="H15" s="29"/>
      <c r="I15" s="29"/>
      <c r="J15" s="29"/>
      <c r="K15" s="29"/>
      <c r="L15" s="29"/>
      <c r="M15" s="29"/>
      <c r="N15" s="29"/>
      <c r="O15" s="29"/>
      <c r="P15" s="29"/>
      <c r="Q15" s="29"/>
    </row>
    <row r="16" spans="1:17" ht="24.95" customHeight="1">
      <c r="A16" s="12">
        <v>13</v>
      </c>
      <c r="B16" s="27"/>
      <c r="C16" s="27"/>
      <c r="D16" s="27"/>
      <c r="E16" s="27"/>
      <c r="F16" s="27"/>
      <c r="G16" s="27"/>
      <c r="H16" s="30"/>
      <c r="I16" s="30">
        <f>SUM(I4:I15)</f>
        <v>0</v>
      </c>
      <c r="J16" s="30">
        <f>SUM(J4:J15)</f>
        <v>0</v>
      </c>
      <c r="K16" s="30">
        <f t="shared" ref="K16:P16" si="0">SUM(K4:K15)</f>
        <v>0</v>
      </c>
      <c r="L16" s="30">
        <f t="shared" si="0"/>
        <v>0</v>
      </c>
      <c r="M16" s="30">
        <f t="shared" si="0"/>
        <v>0</v>
      </c>
      <c r="N16" s="30">
        <f t="shared" si="0"/>
        <v>0</v>
      </c>
      <c r="O16" s="30">
        <f t="shared" si="0"/>
        <v>0</v>
      </c>
      <c r="P16" s="30">
        <f t="shared" si="0"/>
        <v>0</v>
      </c>
      <c r="Q16" s="30"/>
    </row>
    <row r="17" spans="1:17">
      <c r="A17" s="99" t="s">
        <v>47</v>
      </c>
      <c r="B17" s="99"/>
      <c r="C17" s="99"/>
      <c r="D17" s="99"/>
      <c r="E17" s="99"/>
      <c r="F17" s="99"/>
      <c r="G17" s="99"/>
      <c r="H17" s="99"/>
      <c r="I17" s="99"/>
      <c r="J17" s="99"/>
      <c r="K17" s="99"/>
      <c r="L17" s="99"/>
      <c r="M17" s="99"/>
      <c r="N17" s="99"/>
      <c r="O17" s="99"/>
      <c r="P17" s="99"/>
      <c r="Q17" s="99"/>
    </row>
    <row r="18" spans="1:17">
      <c r="A18" s="100"/>
      <c r="B18" s="100"/>
      <c r="C18" s="100"/>
      <c r="D18" s="100"/>
      <c r="E18" s="100"/>
      <c r="F18" s="100"/>
      <c r="G18" s="100"/>
      <c r="H18" s="100"/>
      <c r="I18" s="100"/>
      <c r="J18" s="100"/>
      <c r="K18" s="100"/>
      <c r="L18" s="100"/>
      <c r="M18" s="100"/>
      <c r="N18" s="100"/>
      <c r="O18" s="100"/>
      <c r="P18" s="100"/>
      <c r="Q18" s="100"/>
    </row>
    <row r="19" spans="1:17">
      <c r="A19" s="100"/>
      <c r="B19" s="100"/>
      <c r="C19" s="100"/>
      <c r="D19" s="100"/>
      <c r="E19" s="100"/>
      <c r="F19" s="100"/>
      <c r="G19" s="100"/>
      <c r="H19" s="100"/>
      <c r="I19" s="100"/>
      <c r="J19" s="100"/>
      <c r="K19" s="100"/>
      <c r="L19" s="100"/>
      <c r="M19" s="100"/>
      <c r="N19" s="100"/>
      <c r="O19" s="100"/>
      <c r="P19" s="100"/>
      <c r="Q19" s="100"/>
    </row>
    <row r="20" spans="1:17">
      <c r="A20" s="100"/>
      <c r="B20" s="100"/>
      <c r="C20" s="100"/>
      <c r="D20" s="100"/>
      <c r="E20" s="100"/>
      <c r="F20" s="100"/>
      <c r="G20" s="100"/>
      <c r="H20" s="100"/>
      <c r="I20" s="100"/>
      <c r="J20" s="100"/>
      <c r="K20" s="100"/>
      <c r="L20" s="100"/>
      <c r="M20" s="100"/>
      <c r="N20" s="100"/>
      <c r="O20" s="100"/>
      <c r="P20" s="100"/>
      <c r="Q20" s="100"/>
    </row>
  </sheetData>
  <mergeCells count="18">
    <mergeCell ref="Q2:Q3"/>
    <mergeCell ref="A17:Q20"/>
    <mergeCell ref="A1:Q1"/>
    <mergeCell ref="E2:F2"/>
    <mergeCell ref="A2:A3"/>
    <mergeCell ref="B2:B3"/>
    <mergeCell ref="C2:C3"/>
    <mergeCell ref="D2:D3"/>
    <mergeCell ref="G2:G3"/>
    <mergeCell ref="H2:H3"/>
    <mergeCell ref="I2:I3"/>
    <mergeCell ref="J2:J3"/>
    <mergeCell ref="K2:K3"/>
    <mergeCell ref="P2:P3"/>
    <mergeCell ref="M2:M3"/>
    <mergeCell ref="L2:L3"/>
    <mergeCell ref="N2:N3"/>
    <mergeCell ref="O2:O3"/>
  </mergeCells>
  <phoneticPr fontId="11" type="noConversion"/>
  <printOptions horizontalCentered="1"/>
  <pageMargins left="0.45" right="0.51180555555555596" top="0.76944444444444404" bottom="0.77986111111111101" header="0.31458333333333299" footer="0.31458333333333299"/>
  <pageSetup paperSize="8"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4</vt:i4>
      </vt:variant>
    </vt:vector>
  </HeadingPairs>
  <TitlesOfParts>
    <vt:vector size="7" baseType="lpstr">
      <vt:lpstr>表1申请情况统计表</vt:lpstr>
      <vt:lpstr>表2定额外科研实验用房申请表</vt:lpstr>
      <vt:lpstr>表3申请情况汇总表</vt:lpstr>
      <vt:lpstr>表1申请情况统计表!Print_Area</vt:lpstr>
      <vt:lpstr>表3申请情况汇总表!Print_Area</vt:lpstr>
      <vt:lpstr>表1申请情况统计表!Print_Titles</vt:lpstr>
      <vt:lpstr>表3申请情况汇总表!Print_Titles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lenovo</cp:lastModifiedBy>
  <cp:lastPrinted>2017-03-16T00:43:49Z</cp:lastPrinted>
  <dcterms:created xsi:type="dcterms:W3CDTF">2017-03-08T00:27:00Z</dcterms:created>
  <dcterms:modified xsi:type="dcterms:W3CDTF">2017-03-16T01:02:27Z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2052-10.1.0.6207</vt:lpwstr>
  </property>
</Properties>
</file>